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"/>
    </mc:Choice>
  </mc:AlternateContent>
  <bookViews>
    <workbookView xWindow="0" yWindow="0" windowWidth="24000" windowHeight="9732"/>
  </bookViews>
  <sheets>
    <sheet name="GCP" sheetId="1" r:id="rId1"/>
  </sheets>
  <definedNames>
    <definedName name="_xlnm.Print_Area" localSheetId="0">GCP!$A$1:$I$40</definedName>
  </definedNames>
  <calcPr calcId="171027"/>
</workbook>
</file>

<file path=xl/calcChain.xml><?xml version="1.0" encoding="utf-8"?>
<calcChain xmlns="http://schemas.openxmlformats.org/spreadsheetml/2006/main">
  <c r="I34" i="1" l="1"/>
  <c r="I33" i="1"/>
  <c r="I32" i="1"/>
  <c r="I29" i="1"/>
  <c r="I28" i="1"/>
  <c r="I27" i="1"/>
  <c r="I24" i="1"/>
  <c r="I22" i="1"/>
  <c r="I21" i="1"/>
  <c r="I18" i="1"/>
  <c r="I17" i="1"/>
  <c r="I16" i="1"/>
  <c r="I14" i="1"/>
  <c r="I12" i="1"/>
  <c r="I9" i="1"/>
  <c r="I8" i="1"/>
  <c r="F35" i="1"/>
  <c r="I35" i="1" s="1"/>
  <c r="F34" i="1"/>
  <c r="F33" i="1"/>
  <c r="F32" i="1"/>
  <c r="F30" i="1"/>
  <c r="I30" i="1" s="1"/>
  <c r="F29" i="1"/>
  <c r="F28" i="1"/>
  <c r="F27" i="1"/>
  <c r="F25" i="1"/>
  <c r="I25" i="1" s="1"/>
  <c r="F24" i="1"/>
  <c r="F22" i="1"/>
  <c r="F21" i="1"/>
  <c r="F20" i="1"/>
  <c r="F19" i="1" s="1"/>
  <c r="F18" i="1"/>
  <c r="F17" i="1"/>
  <c r="F16" i="1"/>
  <c r="F15" i="1"/>
  <c r="I15" i="1" s="1"/>
  <c r="F14" i="1"/>
  <c r="F13" i="1"/>
  <c r="I13" i="1" s="1"/>
  <c r="F12" i="1"/>
  <c r="F11" i="1"/>
  <c r="I11" i="1" s="1"/>
  <c r="F9" i="1"/>
  <c r="F8" i="1"/>
  <c r="H31" i="1"/>
  <c r="G31" i="1"/>
  <c r="H26" i="1"/>
  <c r="G26" i="1"/>
  <c r="H23" i="1"/>
  <c r="G23" i="1"/>
  <c r="H19" i="1"/>
  <c r="G19" i="1"/>
  <c r="H10" i="1"/>
  <c r="G10" i="1"/>
  <c r="H7" i="1"/>
  <c r="G7" i="1"/>
  <c r="F7" i="1"/>
  <c r="E31" i="1"/>
  <c r="E26" i="1"/>
  <c r="E23" i="1"/>
  <c r="E19" i="1"/>
  <c r="E10" i="1"/>
  <c r="E7" i="1"/>
  <c r="D31" i="1"/>
  <c r="D26" i="1"/>
  <c r="D23" i="1"/>
  <c r="D19" i="1"/>
  <c r="D10" i="1"/>
  <c r="D7" i="1"/>
  <c r="I10" i="1" l="1"/>
  <c r="D37" i="1"/>
  <c r="H37" i="1"/>
  <c r="G37" i="1"/>
  <c r="E37" i="1"/>
  <c r="I26" i="1"/>
  <c r="I23" i="1"/>
  <c r="I31" i="1"/>
  <c r="F26" i="1"/>
  <c r="F31" i="1"/>
  <c r="F10" i="1"/>
  <c r="F23" i="1"/>
  <c r="I20" i="1"/>
  <c r="I19" i="1" s="1"/>
  <c r="I7" i="1"/>
  <c r="I37" i="1" l="1"/>
  <c r="F37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<sst xmlns="http://schemas.openxmlformats.org/spreadsheetml/2006/main" count="66" uniqueCount="66">
  <si>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</si>
  <si>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</si>
  <si>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</si>
  <si>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</si>
  <si>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</si>
  <si>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</si>
  <si>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</si>
  <si>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</si>
  <si>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</si>
  <si>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</si>
  <si>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</si>
  <si>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</si>
  <si>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</si>
  <si>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</si>
  <si>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</si>
  <si>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</si>
  <si>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</si>
  <si>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</si>
  <si>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</si>
  <si>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</si>
  <si>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</si>
  <si>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</si>
  <si>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</si>
  <si>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</si>
  <si>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</si>
  <si>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</si>
  <si>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</si>
  <si>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</si>
  <si>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</si>
  <si>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</si>
  <si>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</si>
  <si>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</si>
  <si>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</si>
  <si>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</si>
  <si>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</si>
  <si>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</si>
  <si>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</si>
  <si>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</si>
  <si>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</si>
  <si>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</si>
  <si>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</si>
  <si>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</si>
  <si>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</si>
  <si>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</si>
  <si>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</si>
  <si>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</si>
  <si>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</si>
  <si>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</si>
  <si>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</si>
  <si>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</si>
  <si>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</si>
  <si>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</si>
  <si>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</si>
  <si>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</si>
  <si>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</si>
  <si>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</si>
  <si>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</si>
  <si>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</si>
  <si>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</si>
  <si>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</si>
  <si>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</si>
  <si>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</si>
  <si>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</si>
  <si>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</si>
  <si>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“Bajo protesta de decir verdad declaramos que los Estados Financieros y sus notas, son razonablemente correctos y son responsabilidad del emisor”.</t>
  </si>
  <si>
    <t>UNIVERSIDAD POLITECNICA DE JUVENTINO ROSAS
Gasto por Categoría Programática
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</si>
</sst>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tabSelected="1" zoomScaleNormal="100" zoomScaleSheetLayoutView="90" workbookViewId="0">
      <selection activeCell="J21" sqref="J21"/>
    </sheetView>
  </sheetViews>
  <sheetFormatPr baseColWidth="10" defaultColWidth="11.44140625" defaultRowHeight="10.199999999999999" x14ac:dyDescent="0.2"/>
  <cols>
    <col min="1" max="2" width="1.6640625" style="1" customWidth="1"/>
    <col min="3" max="3" width="62.44140625" style="1" customWidth="1"/>
    <col min="4" max="4" width="15.6640625" style="1" customWidth="1"/>
    <col min="5" max="5" width="18.6640625" style="1" customWidth="1"/>
    <col min="6" max="6" width="15.6640625" style="1" customWidth="1"/>
    <col min="7" max="9" width="15.6640625" style="2" customWidth="1"/>
    <col min="10" max="16384" width="11.44140625" style="1"/>
  </cols>
  <sheetData>
    <row r="1" spans="1:9" ht="35.1" customHeight="1" x14ac:dyDescent="0.2">
      <c r="A1" s="31" t="s">
        <v>65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37134807.859999999</v>
      </c>
      <c r="E10" s="18">
        <f>SUM(E11:E18)</f>
        <v>17447722.080000002</v>
      </c>
      <c r="F10" s="18">
        <f t="shared" ref="F10:I10" si="1">SUM(F11:F18)</f>
        <v>54582529.940000005</v>
      </c>
      <c r="G10" s="18">
        <f t="shared" si="1"/>
        <v>11085074.77</v>
      </c>
      <c r="H10" s="18">
        <f t="shared" si="1"/>
        <v>11084675.77</v>
      </c>
      <c r="I10" s="18">
        <f t="shared" si="1"/>
        <v>43497455.170000002</v>
      </c>
    </row>
    <row r="11" spans="1:9" x14ac:dyDescent="0.2">
      <c r="A11" s="27" t="s">
        <v>46</v>
      </c>
      <c r="B11" s="9"/>
      <c r="C11" s="3" t="s">
        <v>4</v>
      </c>
      <c r="D11" s="19">
        <v>30340406.170000002</v>
      </c>
      <c r="E11" s="19">
        <v>14076664.460000001</v>
      </c>
      <c r="F11" s="19">
        <f t="shared" ref="F11:F18" si="2">D11+E11</f>
        <v>44417070.630000003</v>
      </c>
      <c r="G11" s="19">
        <v>9621361.5399999991</v>
      </c>
      <c r="H11" s="19">
        <v>9620962.5399999991</v>
      </c>
      <c r="I11" s="19">
        <f t="shared" ref="I11:I18" si="3">F11-G11</f>
        <v>34795709.090000004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6794401.6900000004</v>
      </c>
      <c r="E13" s="19">
        <v>3371057.62</v>
      </c>
      <c r="F13" s="19">
        <f t="shared" si="2"/>
        <v>10165459.310000001</v>
      </c>
      <c r="G13" s="19">
        <v>1463713.23</v>
      </c>
      <c r="H13" s="19">
        <v>1463713.23</v>
      </c>
      <c r="I13" s="19">
        <f t="shared" si="3"/>
        <v>8701746.0800000001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1584799.13</v>
      </c>
      <c r="E19" s="18">
        <f>SUM(E20:E22)</f>
        <v>300055.67</v>
      </c>
      <c r="F19" s="18">
        <f t="shared" ref="F19:I19" si="4">SUM(F20:F22)</f>
        <v>1884854.7999999998</v>
      </c>
      <c r="G19" s="18">
        <f t="shared" si="4"/>
        <v>423286.76</v>
      </c>
      <c r="H19" s="18">
        <f t="shared" si="4"/>
        <v>423286.76</v>
      </c>
      <c r="I19" s="18">
        <f t="shared" si="4"/>
        <v>1461568.0399999998</v>
      </c>
    </row>
    <row r="20" spans="1:9" x14ac:dyDescent="0.2">
      <c r="A20" s="27" t="s">
        <v>54</v>
      </c>
      <c r="B20" s="9"/>
      <c r="C20" s="3" t="s">
        <v>13</v>
      </c>
      <c r="D20" s="19">
        <v>1584799.13</v>
      </c>
      <c r="E20" s="19">
        <v>300055.67</v>
      </c>
      <c r="F20" s="19">
        <f t="shared" ref="F20:F22" si="5">D20+E20</f>
        <v>1884854.7999999998</v>
      </c>
      <c r="G20" s="19">
        <v>423286.76</v>
      </c>
      <c r="H20" s="19">
        <v>423286.76</v>
      </c>
      <c r="I20" s="19">
        <f t="shared" ref="I20:I22" si="6">F20-G20</f>
        <v>1461568.0399999998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38719606.990000002</v>
      </c>
      <c r="E37" s="24">
        <f t="shared" ref="E37:I37" si="16">SUM(E7+E10+E19+E23+E26+E31)</f>
        <v>17747777.750000004</v>
      </c>
      <c r="F37" s="24">
        <f t="shared" si="16"/>
        <v>56467384.740000002</v>
      </c>
      <c r="G37" s="24">
        <f t="shared" si="16"/>
        <v>11508361.529999999</v>
      </c>
      <c r="H37" s="24">
        <f t="shared" si="16"/>
        <v>11507962.529999999</v>
      </c>
      <c r="I37" s="24">
        <f t="shared" si="16"/>
        <v>44959023.210000001</v>
      </c>
    </row>
    <row r="39" spans="1:9" x14ac:dyDescent="0.2">
      <c r="B39" s="1" t="s">
        <v>64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rintOptions horizontalCentered="1"/>
  <pageMargins left="0.51181102362204722" right="0.51181102362204722" top="0.74803149606299213" bottom="0.74803149606299213" header="0.31496062992125984" footer="0.31496062992125984"/>
  <pageSetup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IFI-11</cp:lastModifiedBy>
  <cp:lastPrinted>2019-04-25T17:40:20Z</cp:lastPrinted>
  <dcterms:created xsi:type="dcterms:W3CDTF">2012-12-11T21:13:37Z</dcterms:created>
  <dcterms:modified xsi:type="dcterms:W3CDTF">2019-04-25T17:40:29Z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